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含8000万文旅局一般债
</t>
        </r>
      </text>
    </comment>
    <comment ref="B16" authorId="0">
      <text>
        <r>
          <rPr>
            <sz val="9"/>
            <rFont val="宋体"/>
            <charset val="134"/>
          </rPr>
          <t>Administrator:
含11700万一般债券支出
-8000万文旅局一般债</t>
        </r>
      </text>
    </comment>
    <comment ref="B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含债务还本支出10%超额
555万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预计债务付息2025年一般债付息3154.51万</t>
        </r>
      </text>
    </comment>
    <comment ref="C29" authorId="0">
      <text>
        <r>
          <rPr>
            <sz val="9"/>
            <rFont val="宋体"/>
            <charset val="134"/>
          </rPr>
          <t xml:space="preserve">2026年一般债券付息支出3385.83万元，还本支出 3221.3万元；
</t>
        </r>
      </text>
    </comment>
  </commentList>
</comments>
</file>

<file path=xl/sharedStrings.xml><?xml version="1.0" encoding="utf-8"?>
<sst xmlns="http://schemas.openxmlformats.org/spreadsheetml/2006/main" count="34" uniqueCount="34">
  <si>
    <t>2026年珠山区一般公共预算支出安排情况表</t>
  </si>
  <si>
    <t>单位：万元</t>
  </si>
  <si>
    <t>支出项目</t>
  </si>
  <si>
    <t>2025年预算数</t>
  </si>
  <si>
    <t>2026年预算数</t>
  </si>
  <si>
    <t>同比增长%</t>
  </si>
  <si>
    <t>小计</t>
  </si>
  <si>
    <t>一般公共预算支出合计</t>
  </si>
  <si>
    <t/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</si>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</sst>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</numFmts>
  <fonts count="35">
    <font>
      <sz val="11"/>
      <color theme="1"/>
      <name val="宋体"/>
      <charset val="134"/>
      <scheme val="minor"/>
    </font>
    <font>
      <sz val="12"/>
      <color rgb="FF0326FF"/>
      <name val="方正小标宋简体"/>
      <charset val="134"/>
    </font>
    <font>
      <sz val="13"/>
      <color rgb="FF0326FF"/>
      <name val="宋体"/>
      <charset val="134"/>
      <scheme val="minor"/>
    </font>
    <font>
      <b/>
      <sz val="13"/>
      <color rgb="FF0326FF"/>
      <name val="宋体"/>
      <charset val="134"/>
      <scheme val="minor"/>
    </font>
    <font>
      <sz val="12"/>
      <color rgb="FF0326FF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3"/>
      <color rgb="FF0326FF"/>
      <name val="宋体"/>
      <charset val="134"/>
    </font>
    <font>
      <sz val="1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left" vertical="center"/>
    </xf>
    <xf numFmtId="3" fontId="9" fillId="0" borderId="3" xfId="49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3" fontId="12" fillId="0" borderId="3" xfId="49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tabSelected="1" workbookViewId="0">
      <selection activeCell="F3" sqref="F3"/>
    </sheetView>
  </sheetViews>
  <sheetFormatPr defaultColWidth="9" defaultRowHeight="14.25"/>
  <cols>
    <col min="1" max="1" width="25.1" style="5" customWidth="1"/>
    <col min="2" max="2" width="16.1" style="5" customWidth="1"/>
    <col min="3" max="3" width="15.7" style="5" customWidth="1"/>
    <col min="4" max="4" width="13.1" style="5" customWidth="1"/>
    <col min="5" max="5" width="9" style="5" customWidth="1"/>
    <col min="6" max="10" width="10.2" style="5" customWidth="1"/>
    <col min="11" max="12" width="9.1" style="5" customWidth="1"/>
    <col min="13" max="13" width="9" style="5" customWidth="1"/>
    <col min="14" max="14" width="10.2" style="5" customWidth="1"/>
    <col min="15" max="15" width="9" style="5" customWidth="1"/>
    <col min="16" max="16" width="10.2" style="5" customWidth="1"/>
    <col min="17" max="17" width="9" style="5" customWidth="1"/>
    <col min="18" max="18" width="10.2" style="5" customWidth="1"/>
    <col min="19" max="19" width="9" style="5" customWidth="1"/>
    <col min="20" max="20" width="10.2" style="5" customWidth="1"/>
    <col min="21" max="21" width="9" style="5"/>
    <col min="22" max="22" width="10.2" style="5" customWidth="1"/>
    <col min="23" max="24" width="9" style="5"/>
    <col min="25" max="25" width="9" style="5" customWidth="1"/>
    <col min="26" max="16384" width="9" style="5"/>
  </cols>
  <sheetData>
    <row r="1" s="1" customFormat="1" ht="20.25" spans="1:28">
      <c r="A1" s="6" t="s">
        <v>0</v>
      </c>
      <c r="B1" s="6"/>
      <c r="C1" s="6"/>
      <c r="D1" s="6"/>
    </row>
    <row r="2" s="2" customFormat="1" ht="15" spans="1:28">
      <c r="A2" s="7"/>
      <c r="B2" s="7"/>
      <c r="C2" s="7"/>
      <c r="D2" s="8" t="s">
        <v>1</v>
      </c>
    </row>
    <row r="3" s="3" customFormat="1" ht="15" spans="1:28">
      <c r="A3" s="9" t="s">
        <v>2</v>
      </c>
      <c r="B3" s="9" t="s">
        <v>3</v>
      </c>
      <c r="C3" s="9" t="s">
        <v>4</v>
      </c>
      <c r="D3" s="9" t="s">
        <v>5</v>
      </c>
    </row>
    <row r="4" s="3" customFormat="1" ht="15" spans="1:28">
      <c r="A4" s="10"/>
      <c r="B4" s="10"/>
      <c r="C4" s="10" t="s">
        <v>6</v>
      </c>
      <c r="D4" s="10"/>
    </row>
    <row r="5" s="4" customFormat="1" ht="15" spans="1:28">
      <c r="A5" s="11" t="s">
        <v>7</v>
      </c>
      <c r="B5" s="12">
        <f>SUM(B6:B30)</f>
        <v>203760</v>
      </c>
      <c r="C5" s="12">
        <f>SUM(C6:C30)</f>
        <v>221600</v>
      </c>
      <c r="D5" s="13">
        <f t="shared" ref="D5:D20" si="0">C5/B5*100-100</f>
        <v>8.7553985080487</v>
      </c>
      <c r="F5" s="14"/>
      <c r="G5" s="14"/>
      <c r="H5" s="14"/>
      <c r="I5" s="14"/>
      <c r="J5" s="14"/>
      <c r="K5" s="14"/>
      <c r="L5" s="14"/>
      <c r="N5" s="14"/>
      <c r="O5" s="15"/>
      <c r="P5" s="14"/>
      <c r="Q5" s="16"/>
      <c r="R5" s="14"/>
      <c r="S5" s="16"/>
      <c r="T5" s="14"/>
      <c r="U5" s="16"/>
      <c r="V5" s="14"/>
      <c r="W5" s="16"/>
      <c r="X5" s="14"/>
      <c r="Y5" s="16"/>
      <c r="Z5" s="14"/>
      <c r="AA5" s="16"/>
      <c r="AB5" s="14" t="s">
        <v>8</v>
      </c>
    </row>
    <row r="6" s="2" customFormat="1" ht="15" spans="1:28">
      <c r="A6" s="17" t="s">
        <v>9</v>
      </c>
      <c r="B6" s="18">
        <v>27496</v>
      </c>
      <c r="C6" s="18">
        <v>30951</v>
      </c>
      <c r="D6" s="19">
        <f t="shared" si="0"/>
        <v>12.5654640675007</v>
      </c>
      <c r="F6" s="20"/>
      <c r="G6" s="20"/>
      <c r="H6" s="20"/>
      <c r="I6" s="20"/>
      <c r="J6" s="20"/>
      <c r="K6" s="20"/>
      <c r="L6" s="20"/>
      <c r="N6" s="20"/>
      <c r="O6" s="21"/>
      <c r="P6" s="20"/>
      <c r="Q6" s="21"/>
      <c r="R6" s="20"/>
      <c r="S6" s="21"/>
      <c r="T6" s="20"/>
      <c r="U6" s="21"/>
      <c r="V6" s="20"/>
      <c r="W6" s="21"/>
      <c r="X6" s="20"/>
      <c r="Y6" s="21"/>
      <c r="Z6" s="20"/>
      <c r="AA6" s="21"/>
    </row>
    <row r="7" s="2" customFormat="1" ht="15" spans="1:28">
      <c r="A7" s="17" t="s">
        <v>10</v>
      </c>
      <c r="B7" s="18">
        <v>0</v>
      </c>
      <c r="C7" s="18"/>
      <c r="D7" s="19"/>
      <c r="F7" s="20"/>
      <c r="G7" s="20"/>
      <c r="H7" s="20"/>
      <c r="I7" s="20"/>
      <c r="J7" s="20"/>
      <c r="K7" s="20"/>
      <c r="L7" s="20"/>
      <c r="N7" s="20"/>
      <c r="O7" s="21"/>
      <c r="P7" s="20"/>
      <c r="Q7" s="21"/>
      <c r="R7" s="20"/>
      <c r="S7" s="21"/>
      <c r="T7" s="20"/>
      <c r="U7" s="21"/>
      <c r="V7" s="20"/>
      <c r="W7" s="21"/>
      <c r="X7" s="20"/>
      <c r="Y7" s="21"/>
      <c r="Z7" s="20"/>
      <c r="AA7" s="21"/>
    </row>
    <row r="8" s="2" customFormat="1" ht="15" spans="1:28">
      <c r="A8" s="17" t="s">
        <v>11</v>
      </c>
      <c r="B8" s="18">
        <v>45</v>
      </c>
      <c r="C8" s="18">
        <v>120</v>
      </c>
      <c r="D8" s="19">
        <f t="shared" si="0"/>
        <v>166.666666666667</v>
      </c>
      <c r="F8" s="20"/>
      <c r="G8" s="20"/>
      <c r="H8" s="20"/>
      <c r="I8" s="20"/>
      <c r="J8" s="20"/>
      <c r="K8" s="20"/>
      <c r="L8" s="20"/>
      <c r="N8" s="20"/>
      <c r="O8" s="21"/>
      <c r="P8" s="20"/>
      <c r="Q8" s="21"/>
      <c r="R8" s="20"/>
      <c r="S8" s="21"/>
      <c r="T8" s="20"/>
      <c r="U8" s="21"/>
      <c r="V8" s="20"/>
      <c r="W8" s="21"/>
      <c r="X8" s="20"/>
      <c r="Y8" s="21"/>
      <c r="Z8" s="20"/>
      <c r="AA8" s="21"/>
    </row>
    <row r="9" s="2" customFormat="1" ht="15" spans="1:28">
      <c r="A9" s="17" t="s">
        <v>12</v>
      </c>
      <c r="B9" s="18">
        <v>410</v>
      </c>
      <c r="C9" s="18">
        <v>450</v>
      </c>
      <c r="D9" s="19">
        <f t="shared" si="0"/>
        <v>9.75609756097562</v>
      </c>
      <c r="F9" s="20"/>
      <c r="G9" s="20"/>
      <c r="H9" s="20"/>
      <c r="I9" s="20"/>
      <c r="J9" s="20"/>
      <c r="K9" s="20"/>
      <c r="L9" s="20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</row>
    <row r="10" s="2" customFormat="1" ht="15" spans="1:28">
      <c r="A10" s="17" t="s">
        <v>13</v>
      </c>
      <c r="B10" s="18">
        <v>43020</v>
      </c>
      <c r="C10" s="18">
        <v>45600</v>
      </c>
      <c r="D10" s="19">
        <f t="shared" si="0"/>
        <v>5.99721059972107</v>
      </c>
      <c r="F10" s="20"/>
      <c r="G10" s="20"/>
      <c r="H10" s="20"/>
      <c r="I10" s="20"/>
      <c r="J10" s="20"/>
      <c r="K10" s="20"/>
      <c r="L10" s="20"/>
      <c r="N10" s="20"/>
      <c r="O10" s="21"/>
      <c r="P10" s="20"/>
      <c r="Q10" s="21"/>
      <c r="R10" s="20"/>
      <c r="S10" s="21"/>
      <c r="T10" s="20"/>
      <c r="U10" s="21"/>
      <c r="V10" s="20"/>
      <c r="W10" s="21"/>
      <c r="X10" s="20"/>
      <c r="Y10" s="21"/>
      <c r="Z10" s="20"/>
      <c r="AA10" s="21"/>
    </row>
    <row r="11" s="2" customFormat="1" ht="15" spans="1:28">
      <c r="A11" s="17" t="s">
        <v>14</v>
      </c>
      <c r="B11" s="18">
        <v>1400</v>
      </c>
      <c r="C11" s="18">
        <v>3088</v>
      </c>
      <c r="D11" s="19">
        <f t="shared" si="0"/>
        <v>120.571428571429</v>
      </c>
      <c r="F11" s="20"/>
      <c r="G11" s="20"/>
      <c r="H11" s="20"/>
      <c r="I11" s="20"/>
      <c r="J11" s="20"/>
      <c r="K11" s="20"/>
      <c r="L11" s="20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</row>
    <row r="12" s="2" customFormat="1" ht="15" spans="1:28">
      <c r="A12" s="17" t="s">
        <v>15</v>
      </c>
      <c r="B12" s="18">
        <v>11363</v>
      </c>
      <c r="C12" s="18">
        <v>8170</v>
      </c>
      <c r="D12" s="19">
        <f t="shared" si="0"/>
        <v>-28.0999735985215</v>
      </c>
      <c r="F12" s="20"/>
      <c r="G12" s="20"/>
      <c r="H12" s="20"/>
      <c r="I12" s="20"/>
      <c r="J12" s="20"/>
      <c r="K12" s="20"/>
      <c r="L12" s="20"/>
      <c r="N12" s="20"/>
      <c r="O12" s="21"/>
      <c r="P12" s="20"/>
      <c r="Q12" s="21"/>
      <c r="R12" s="20"/>
      <c r="S12" s="21"/>
      <c r="T12" s="20"/>
      <c r="U12" s="21"/>
      <c r="V12" s="20"/>
      <c r="W12" s="21"/>
      <c r="X12" s="20"/>
      <c r="Y12" s="21"/>
      <c r="Z12" s="20"/>
      <c r="AA12" s="21"/>
    </row>
    <row r="13" s="2" customFormat="1" ht="15" spans="1:28">
      <c r="A13" s="17" t="s">
        <v>16</v>
      </c>
      <c r="B13" s="18">
        <v>29556</v>
      </c>
      <c r="C13" s="18">
        <v>29656</v>
      </c>
      <c r="D13" s="19">
        <f t="shared" si="0"/>
        <v>0.338340776830421</v>
      </c>
      <c r="F13" s="20"/>
      <c r="G13" s="20"/>
      <c r="H13" s="20"/>
      <c r="I13" s="20"/>
      <c r="J13" s="20"/>
      <c r="K13" s="20"/>
      <c r="L13" s="20"/>
      <c r="M13" s="2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</row>
    <row r="14" s="2" customFormat="1" ht="15" spans="1:28">
      <c r="A14" s="17" t="s">
        <v>17</v>
      </c>
      <c r="B14" s="18">
        <v>19499</v>
      </c>
      <c r="C14" s="18">
        <v>21072</v>
      </c>
      <c r="D14" s="19">
        <f t="shared" si="0"/>
        <v>8.06708036309554</v>
      </c>
      <c r="F14" s="20"/>
      <c r="G14" s="20"/>
      <c r="H14" s="20"/>
      <c r="I14" s="20"/>
      <c r="J14" s="20"/>
      <c r="K14" s="20"/>
      <c r="L14" s="20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</row>
    <row r="15" s="2" customFormat="1" ht="15" spans="1:28">
      <c r="A15" s="17" t="s">
        <v>18</v>
      </c>
      <c r="B15" s="18">
        <v>1576</v>
      </c>
      <c r="C15" s="18">
        <v>1677</v>
      </c>
      <c r="D15" s="19">
        <f t="shared" si="0"/>
        <v>6.40862944162437</v>
      </c>
      <c r="F15" s="20"/>
      <c r="G15" s="20"/>
      <c r="H15" s="20"/>
      <c r="I15" s="20"/>
      <c r="J15" s="20"/>
      <c r="K15" s="20"/>
      <c r="L15" s="20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</row>
    <row r="16" s="2" customFormat="1" ht="15" spans="1:28">
      <c r="A16" s="17" t="s">
        <v>19</v>
      </c>
      <c r="B16" s="18">
        <v>26995</v>
      </c>
      <c r="C16" s="18">
        <v>36740</v>
      </c>
      <c r="D16" s="19">
        <f t="shared" si="0"/>
        <v>36.0992776440082</v>
      </c>
      <c r="F16" s="20"/>
      <c r="G16" s="20"/>
      <c r="H16" s="20"/>
      <c r="I16" s="20"/>
      <c r="J16" s="20"/>
      <c r="K16" s="20"/>
      <c r="L16" s="20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</row>
    <row r="17" s="2" customFormat="1" ht="15" spans="1:27">
      <c r="A17" s="17" t="s">
        <v>20</v>
      </c>
      <c r="B17" s="18">
        <v>8010</v>
      </c>
      <c r="C17" s="18">
        <v>9460</v>
      </c>
      <c r="D17" s="19">
        <f t="shared" si="0"/>
        <v>18.1023720349563</v>
      </c>
      <c r="F17" s="20"/>
      <c r="G17" s="20"/>
      <c r="H17" s="20"/>
      <c r="I17" s="20"/>
      <c r="J17" s="20"/>
      <c r="K17" s="20"/>
      <c r="L17" s="20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</row>
    <row r="18" s="2" customFormat="1" ht="15" spans="1:27">
      <c r="A18" s="17" t="s">
        <v>21</v>
      </c>
      <c r="B18" s="18">
        <v>7210</v>
      </c>
      <c r="C18" s="18">
        <v>7800</v>
      </c>
      <c r="D18" s="19">
        <f t="shared" si="0"/>
        <v>8.18307905686547</v>
      </c>
      <c r="F18" s="20"/>
      <c r="G18" s="20"/>
      <c r="H18" s="20"/>
      <c r="I18" s="20"/>
      <c r="J18" s="20"/>
      <c r="K18" s="20"/>
      <c r="L18" s="20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</row>
    <row r="19" s="2" customFormat="1" ht="15" spans="1:27">
      <c r="A19" s="17" t="s">
        <v>22</v>
      </c>
      <c r="B19" s="18">
        <v>2076</v>
      </c>
      <c r="C19" s="18">
        <v>3054</v>
      </c>
      <c r="D19" s="19">
        <f t="shared" si="0"/>
        <v>47.1098265895954</v>
      </c>
      <c r="F19" s="20"/>
      <c r="G19" s="20"/>
      <c r="H19" s="20"/>
      <c r="I19" s="20"/>
      <c r="J19" s="20"/>
      <c r="K19" s="20"/>
      <c r="L19" s="20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</row>
    <row r="20" s="2" customFormat="1" ht="15" spans="1:27">
      <c r="A20" s="17" t="s">
        <v>23</v>
      </c>
      <c r="B20" s="18">
        <v>1469</v>
      </c>
      <c r="C20" s="18">
        <v>1520</v>
      </c>
      <c r="D20" s="19">
        <f t="shared" si="0"/>
        <v>3.4717494894486</v>
      </c>
      <c r="F20" s="20"/>
      <c r="G20" s="20"/>
      <c r="H20" s="20"/>
      <c r="I20" s="20"/>
      <c r="J20" s="20"/>
      <c r="K20" s="20"/>
      <c r="L20" s="20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20"/>
      <c r="Y20" s="21"/>
      <c r="Z20" s="20"/>
      <c r="AA20" s="21"/>
    </row>
    <row r="21" s="2" customFormat="1" ht="15" spans="1:27">
      <c r="A21" s="17" t="s">
        <v>24</v>
      </c>
      <c r="B21" s="18">
        <v>10</v>
      </c>
      <c r="C21" s="18">
        <v>10</v>
      </c>
      <c r="D21" s="19"/>
      <c r="F21" s="20"/>
      <c r="G21" s="20"/>
      <c r="H21" s="20"/>
      <c r="I21" s="20"/>
      <c r="J21" s="20"/>
      <c r="K21" s="20"/>
      <c r="L21" s="20"/>
      <c r="N21" s="20"/>
      <c r="O21" s="21"/>
      <c r="P21" s="20"/>
      <c r="Q21" s="21"/>
      <c r="R21" s="20"/>
      <c r="S21" s="21"/>
      <c r="T21" s="20"/>
      <c r="U21" s="21"/>
      <c r="V21" s="20"/>
      <c r="W21" s="21"/>
      <c r="X21" s="20"/>
      <c r="Y21" s="21"/>
      <c r="Z21" s="20"/>
      <c r="AA21" s="21"/>
    </row>
    <row r="22" s="2" customFormat="1" ht="15" spans="1:27">
      <c r="A22" s="17" t="s">
        <v>25</v>
      </c>
      <c r="B22" s="18">
        <v>0</v>
      </c>
      <c r="C22" s="18"/>
      <c r="D22" s="19"/>
      <c r="F22" s="20"/>
      <c r="G22" s="20"/>
      <c r="H22" s="20"/>
      <c r="I22" s="20"/>
      <c r="J22" s="20"/>
      <c r="K22" s="20"/>
      <c r="L22" s="20"/>
      <c r="N22" s="20"/>
      <c r="O22" s="21"/>
      <c r="P22" s="20"/>
      <c r="Q22" s="21"/>
      <c r="R22" s="20"/>
      <c r="S22" s="21"/>
      <c r="T22" s="20"/>
      <c r="U22" s="21"/>
      <c r="V22" s="20"/>
      <c r="W22" s="21"/>
      <c r="X22" s="20"/>
      <c r="Y22" s="21"/>
      <c r="Z22" s="20"/>
      <c r="AA22" s="21"/>
    </row>
    <row r="23" s="2" customFormat="1" ht="15" spans="1:27">
      <c r="A23" s="17" t="s">
        <v>26</v>
      </c>
      <c r="B23" s="18">
        <v>86</v>
      </c>
      <c r="C23" s="18">
        <v>86</v>
      </c>
      <c r="D23" s="19">
        <f t="shared" ref="D23:D29" si="1">C23/B23*100-100</f>
        <v>0</v>
      </c>
      <c r="F23" s="20"/>
      <c r="G23" s="20"/>
      <c r="H23" s="20"/>
      <c r="I23" s="20"/>
      <c r="J23" s="20"/>
      <c r="K23" s="20"/>
      <c r="L23" s="20"/>
      <c r="N23" s="20"/>
      <c r="O23" s="21"/>
      <c r="P23" s="20"/>
      <c r="Q23" s="21"/>
      <c r="R23" s="20"/>
      <c r="S23" s="21"/>
      <c r="T23" s="20"/>
      <c r="U23" s="21"/>
      <c r="V23" s="20"/>
      <c r="W23" s="21"/>
      <c r="X23" s="20"/>
      <c r="Y23" s="21"/>
      <c r="Z23" s="20"/>
      <c r="AA23" s="21"/>
    </row>
    <row r="24" s="2" customFormat="1" ht="15" spans="1:27">
      <c r="A24" s="17" t="s">
        <v>27</v>
      </c>
      <c r="B24" s="18">
        <v>11622</v>
      </c>
      <c r="C24" s="18">
        <v>11655</v>
      </c>
      <c r="D24" s="19">
        <f t="shared" si="1"/>
        <v>0.283944243675791</v>
      </c>
      <c r="F24" s="20"/>
      <c r="G24" s="20"/>
      <c r="H24" s="20"/>
      <c r="I24" s="20"/>
      <c r="J24" s="20"/>
      <c r="K24" s="20"/>
      <c r="L24" s="20"/>
      <c r="N24" s="20"/>
      <c r="O24" s="21"/>
      <c r="P24" s="20"/>
      <c r="Q24" s="21"/>
      <c r="R24" s="20"/>
      <c r="S24" s="21"/>
      <c r="T24" s="20"/>
      <c r="U24" s="21"/>
      <c r="V24" s="20"/>
      <c r="W24" s="21"/>
      <c r="X24" s="20"/>
      <c r="Y24" s="21"/>
      <c r="Z24" s="20"/>
      <c r="AA24" s="21"/>
    </row>
    <row r="25" s="2" customFormat="1" ht="15" spans="1:27">
      <c r="A25" s="17" t="s">
        <v>28</v>
      </c>
      <c r="B25" s="18">
        <v>0</v>
      </c>
      <c r="C25" s="18"/>
      <c r="D25" s="19"/>
      <c r="F25" s="20"/>
      <c r="G25" s="20"/>
      <c r="H25" s="20"/>
      <c r="I25" s="20"/>
      <c r="J25" s="20"/>
      <c r="K25" s="20"/>
      <c r="L25" s="20"/>
      <c r="N25" s="20"/>
      <c r="O25" s="21"/>
      <c r="P25" s="20"/>
      <c r="Q25" s="21"/>
      <c r="R25" s="20"/>
      <c r="S25" s="21"/>
      <c r="T25" s="20"/>
      <c r="U25" s="21"/>
      <c r="V25" s="20"/>
      <c r="W25" s="21"/>
      <c r="X25" s="20"/>
      <c r="Y25" s="21"/>
      <c r="Z25" s="20"/>
      <c r="AA25" s="21"/>
    </row>
    <row r="26" s="2" customFormat="1" ht="15" spans="1:27">
      <c r="A26" s="17" t="s">
        <v>29</v>
      </c>
      <c r="B26" s="18">
        <v>3700</v>
      </c>
      <c r="C26" s="18">
        <v>3900</v>
      </c>
      <c r="D26" s="19">
        <f t="shared" si="1"/>
        <v>5.40540540540539</v>
      </c>
      <c r="F26" s="20"/>
      <c r="G26" s="20"/>
      <c r="H26" s="20"/>
      <c r="I26" s="20"/>
      <c r="J26" s="20"/>
      <c r="K26" s="20"/>
      <c r="L26" s="20"/>
      <c r="N26" s="20"/>
      <c r="O26" s="21"/>
      <c r="P26" s="20"/>
      <c r="Q26" s="21"/>
      <c r="R26" s="20"/>
      <c r="S26" s="21"/>
      <c r="T26" s="20"/>
      <c r="U26" s="21"/>
      <c r="V26" s="20"/>
      <c r="W26" s="21"/>
      <c r="X26" s="20"/>
      <c r="Y26" s="21"/>
      <c r="Z26" s="20"/>
      <c r="AA26" s="21"/>
    </row>
    <row r="27" s="2" customFormat="1" ht="15" spans="1:27">
      <c r="A27" s="17" t="s">
        <v>30</v>
      </c>
      <c r="B27" s="18">
        <v>2200</v>
      </c>
      <c r="C27" s="18">
        <v>2200</v>
      </c>
      <c r="D27" s="19">
        <f t="shared" si="1"/>
        <v>0</v>
      </c>
      <c r="F27" s="20"/>
      <c r="G27" s="20"/>
      <c r="H27" s="20"/>
      <c r="I27" s="20"/>
      <c r="J27" s="20"/>
      <c r="K27" s="20"/>
      <c r="L27" s="20"/>
      <c r="N27" s="20"/>
      <c r="O27" s="21"/>
      <c r="P27" s="20"/>
      <c r="Q27" s="21"/>
      <c r="R27" s="20"/>
      <c r="S27" s="21"/>
      <c r="T27" s="20"/>
      <c r="U27" s="21"/>
      <c r="V27" s="20"/>
      <c r="W27" s="21"/>
      <c r="X27" s="20"/>
      <c r="Y27" s="21"/>
      <c r="Z27" s="20"/>
      <c r="AA27" s="21"/>
    </row>
    <row r="28" s="2" customFormat="1" ht="15" spans="1:27">
      <c r="A28" s="17" t="s">
        <v>31</v>
      </c>
      <c r="B28" s="18">
        <v>2862</v>
      </c>
      <c r="C28" s="18">
        <v>985</v>
      </c>
      <c r="D28" s="19">
        <f t="shared" si="1"/>
        <v>-65.5835080363382</v>
      </c>
      <c r="F28" s="20"/>
      <c r="G28" s="20"/>
      <c r="H28" s="20"/>
      <c r="I28" s="20"/>
      <c r="J28" s="20"/>
      <c r="K28" s="20"/>
      <c r="L28" s="20"/>
      <c r="N28" s="20"/>
      <c r="O28" s="21"/>
      <c r="P28" s="20"/>
      <c r="Q28" s="21"/>
      <c r="R28" s="20"/>
      <c r="S28" s="21"/>
      <c r="T28" s="20"/>
      <c r="U28" s="21"/>
      <c r="V28" s="20"/>
      <c r="W28" s="21"/>
      <c r="X28" s="20"/>
      <c r="Y28" s="21"/>
      <c r="Z28" s="20"/>
      <c r="AA28" s="21"/>
    </row>
    <row r="29" s="2" customFormat="1" ht="15" spans="1:27">
      <c r="A29" s="17" t="s">
        <v>32</v>
      </c>
      <c r="B29" s="18">
        <v>3155</v>
      </c>
      <c r="C29" s="18">
        <v>3386</v>
      </c>
      <c r="D29" s="19">
        <f t="shared" si="1"/>
        <v>7.3217115689382</v>
      </c>
      <c r="F29" s="20"/>
      <c r="G29" s="20"/>
      <c r="H29" s="20"/>
      <c r="I29" s="20"/>
      <c r="J29" s="20"/>
      <c r="K29" s="20"/>
      <c r="L29" s="20"/>
      <c r="N29" s="20"/>
      <c r="O29" s="21"/>
      <c r="P29" s="20"/>
      <c r="Q29" s="21"/>
      <c r="R29" s="20"/>
      <c r="S29" s="21"/>
      <c r="T29" s="20"/>
      <c r="U29" s="21"/>
      <c r="V29" s="20"/>
      <c r="W29" s="21"/>
      <c r="X29" s="20"/>
      <c r="Y29" s="21"/>
      <c r="Z29" s="20"/>
      <c r="AA29" s="21"/>
    </row>
    <row r="30" s="2" customFormat="1" ht="15" spans="1:27">
      <c r="A30" s="17" t="s">
        <v>33</v>
      </c>
      <c r="B30" s="18"/>
      <c r="C30" s="18">
        <v>20</v>
      </c>
      <c r="D30" s="19"/>
      <c r="F30" s="20"/>
      <c r="G30" s="20"/>
      <c r="H30" s="20"/>
      <c r="I30" s="20"/>
      <c r="J30" s="20"/>
      <c r="K30" s="20"/>
      <c r="L30" s="20"/>
      <c r="N30" s="20"/>
      <c r="O30" s="21"/>
      <c r="P30" s="20"/>
      <c r="Q30" s="21"/>
      <c r="R30" s="20"/>
      <c r="S30" s="21"/>
      <c r="T30" s="20"/>
      <c r="U30" s="21"/>
      <c r="V30" s="20"/>
      <c r="W30" s="21"/>
      <c r="X30" s="20"/>
      <c r="Y30" s="21"/>
      <c r="Z30" s="20"/>
      <c r="AA30" s="21"/>
    </row>
  </sheetData>
  <mergeCells count="5">
    <mergeCell ref="A1:D1"/>
    <mergeCell ref="A3:A4"/>
    <mergeCell ref="B3:B4"/>
    <mergeCell ref="C3:C4"/>
    <mergeCell ref="D3:D4"/>
  </mergeCells>
  <conditionalFormatting sqref="N5:AA30">
    <cfRule type="cellIs" dxfId="0" priority="1" operator="lessThan">
      <formula>0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DA291850305743F5BDC864ED58868D17_13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