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<sst xmlns="http://schemas.openxmlformats.org/spreadsheetml/2006/main" count="37" uniqueCount="37">
  <si>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2023年珠山区一般公共预算收入安排情况表</t>
  </si>
  <si>
    <t>单位：万元</t>
  </si>
  <si>
    <t>收入项目</t>
  </si>
  <si>
    <t>2022年执行数</t>
  </si>
  <si>
    <t>2023年预算数</t>
  </si>
  <si>
    <t>同比增长%</t>
  </si>
  <si>
    <t>小计</t>
  </si>
  <si>
    <t>其中：竟成街道</t>
  </si>
  <si>
    <t>财政总收入合计</t>
  </si>
  <si>
    <t>其中：税务部门</t>
  </si>
  <si>
    <r>
      <rPr>
        <sz val="10"/>
        <color theme="0"/>
        <rFont val="黑体"/>
        <charset val="134"/>
      </rPr>
      <t>其中：</t>
    </r>
    <r>
      <rPr>
        <sz val="10"/>
        <rFont val="黑体"/>
        <charset val="134"/>
      </rPr>
      <t>财政部门</t>
    </r>
  </si>
  <si>
    <t>一般公共预算收入合计</t>
  </si>
  <si>
    <t>一、税收收入</t>
  </si>
  <si>
    <t>　　增值税（含改增）</t>
  </si>
  <si>
    <t>　　营业税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</si>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</sst>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);[Red]\(#,##0\)"/>
    <numFmt numFmtId="178" formatCode="#,##0_ "/>
  </numFmts>
  <fonts count="33">
    <font>
      <sz val="11"/>
      <color theme="1"/>
      <name val="宋体"/>
      <charset val="134"/>
      <scheme val="minor"/>
    </font>
    <font>
      <sz val="9"/>
      <name val="华文中宋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3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50" applyFont="1" applyFill="1" applyBorder="1" applyAlignment="1">
      <alignment horizontal="distributed" vertical="center" wrapText="1" indent="2"/>
    </xf>
    <xf numFmtId="0" fontId="8" fillId="0" borderId="3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0" fontId="8" fillId="0" borderId="6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distributed" vertical="center" indent="2"/>
    </xf>
    <xf numFmtId="3" fontId="10" fillId="0" borderId="2" xfId="50" applyNumberFormat="1" applyFont="1" applyFill="1" applyBorder="1" applyAlignment="1">
      <alignment vertical="center"/>
    </xf>
    <xf numFmtId="176" fontId="11" fillId="0" borderId="2" xfId="5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7" fillId="0" borderId="2" xfId="50" applyFont="1" applyFill="1" applyBorder="1" applyAlignment="1">
      <alignment vertical="center"/>
    </xf>
    <xf numFmtId="3" fontId="11" fillId="0" borderId="2" xfId="50" applyNumberFormat="1" applyFont="1" applyFill="1" applyBorder="1" applyAlignment="1">
      <alignment vertical="center"/>
    </xf>
    <xf numFmtId="3" fontId="11" fillId="2" borderId="2" xfId="50" applyNumberFormat="1" applyFont="1" applyFill="1" applyBorder="1" applyAlignment="1">
      <alignment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" fontId="11" fillId="0" borderId="2" xfId="49" applyNumberFormat="1" applyFont="1" applyBorder="1" applyAlignment="1" applyProtection="1">
      <alignment horizontal="right" vertical="center"/>
    </xf>
    <xf numFmtId="177" fontId="11" fillId="0" borderId="2" xfId="49" applyNumberFormat="1" applyFont="1" applyFill="1" applyBorder="1" applyAlignment="1" applyProtection="1">
      <alignment horizontal="right"/>
    </xf>
    <xf numFmtId="178" fontId="11" fillId="0" borderId="2" xfId="49" applyNumberFormat="1" applyFont="1" applyFill="1" applyBorder="1" applyAlignment="1" applyProtection="1">
      <alignment horizontal="right"/>
    </xf>
    <xf numFmtId="0" fontId="8" fillId="0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 shrinkToFit="1"/>
    </xf>
    <xf numFmtId="3" fontId="12" fillId="0" borderId="2" xfId="5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G5" sqref="G5"/>
    </sheetView>
  </sheetViews>
  <sheetFormatPr defaultColWidth="6.1" defaultRowHeight="14.25" customHeight="1"/>
  <cols>
    <col min="1" max="1" width="33.9" style="5" customWidth="1"/>
    <col min="2" max="5" width="11.5" style="5" customWidth="1"/>
    <col min="6" max="6" width="8" style="5" customWidth="1"/>
    <col min="7" max="7" width="8.6" style="5" customWidth="1"/>
    <col min="8" max="8" width="11.4" style="5" customWidth="1"/>
    <col min="9" max="9" width="10.9" style="5" customWidth="1"/>
    <col min="10" max="13" width="6.1" style="5"/>
    <col min="14" max="14" width="9.1" style="5" customWidth="1"/>
    <col min="15" max="16384" width="6.1" style="5"/>
  </cols>
  <sheetData>
    <row r="1" s="1" customFormat="1" ht="24.75" customHeight="1" spans="1:5">
      <c r="A1" s="6" t="s">
        <v>0</v>
      </c>
      <c r="B1" s="6"/>
      <c r="C1" s="6"/>
      <c r="D1" s="6"/>
      <c r="E1" s="6"/>
    </row>
    <row r="2" s="2" customFormat="1" ht="17.25" customHeight="1" spans="1:5">
      <c r="A2" s="7"/>
      <c r="B2" s="8"/>
      <c r="C2" s="8"/>
      <c r="D2" s="8"/>
      <c r="E2" s="9" t="s">
        <v>1</v>
      </c>
    </row>
    <row r="3" s="3" customFormat="1" ht="24" customHeight="1" spans="1:8">
      <c r="A3" s="10" t="s">
        <v>2</v>
      </c>
      <c r="B3" s="11" t="s">
        <v>3</v>
      </c>
      <c r="C3" s="12" t="s">
        <v>4</v>
      </c>
      <c r="D3" s="13"/>
      <c r="E3" s="11" t="s">
        <v>5</v>
      </c>
      <c r="H3" s="14"/>
    </row>
    <row r="4" s="4" customFormat="1" ht="33" customHeight="1" spans="1:5">
      <c r="A4" s="10"/>
      <c r="B4" s="15"/>
      <c r="C4" s="16" t="s">
        <v>6</v>
      </c>
      <c r="D4" s="16" t="s">
        <v>7</v>
      </c>
      <c r="E4" s="15"/>
    </row>
    <row r="5" s="2" customFormat="1" ht="16.5" customHeight="1" spans="1:9">
      <c r="A5" s="17" t="s">
        <v>8</v>
      </c>
      <c r="B5" s="18">
        <f>SUM(B6:B7)</f>
        <v>14763</v>
      </c>
      <c r="C5" s="18">
        <f>SUM(C6:C7)</f>
        <v>229415</v>
      </c>
      <c r="D5" s="18">
        <f>SUM(D6:D7)</f>
        <v>28000</v>
      </c>
      <c r="E5" s="19">
        <f t="shared" ref="E5:E10" si="0">C5/B5*100-100</f>
        <v>1453.98631714421</v>
      </c>
      <c r="H5" s="20"/>
      <c r="I5" s="20"/>
    </row>
    <row r="6" s="2" customFormat="1" ht="16.5" customHeight="1" spans="1:9">
      <c r="A6" s="21" t="s">
        <v>9</v>
      </c>
      <c r="B6" s="22">
        <v>-24821</v>
      </c>
      <c r="C6" s="22">
        <v>197115</v>
      </c>
      <c r="D6" s="23">
        <v>28000</v>
      </c>
      <c r="E6" s="19">
        <f t="shared" si="0"/>
        <v>-894.146085975585</v>
      </c>
      <c r="H6" s="20"/>
      <c r="I6" s="20"/>
    </row>
    <row r="7" s="2" customFormat="1" ht="16.5" customHeight="1" spans="1:9">
      <c r="A7" s="21" t="s">
        <v>10</v>
      </c>
      <c r="B7" s="22">
        <v>39584</v>
      </c>
      <c r="C7" s="22">
        <v>32300</v>
      </c>
      <c r="D7" s="23"/>
      <c r="E7" s="19">
        <f t="shared" si="0"/>
        <v>-18.4013742926435</v>
      </c>
      <c r="H7" s="20"/>
      <c r="I7" s="20"/>
    </row>
    <row r="8" s="2" customFormat="1" ht="16.5" customHeight="1" spans="1:9">
      <c r="A8" s="24" t="s">
        <v>11</v>
      </c>
      <c r="B8" s="18">
        <f>B9+B25</f>
        <v>47990</v>
      </c>
      <c r="C8" s="18">
        <f>SUM(C9+C25)</f>
        <v>66000</v>
      </c>
      <c r="D8" s="18">
        <f>SUM(D9+D25)</f>
        <v>12000</v>
      </c>
      <c r="E8" s="19">
        <f t="shared" si="0"/>
        <v>37.5286518024589</v>
      </c>
      <c r="H8" s="20"/>
      <c r="I8" s="20"/>
    </row>
    <row r="9" s="2" customFormat="1" ht="16.5" customHeight="1" spans="1:9">
      <c r="A9" s="25" t="s">
        <v>12</v>
      </c>
      <c r="B9" s="18">
        <f>SUM(B10:B24)</f>
        <v>9893</v>
      </c>
      <c r="C9" s="18">
        <f>SUM(C10:C24)</f>
        <v>35000</v>
      </c>
      <c r="D9" s="18">
        <f>SUM(D10:D24)</f>
        <v>12000</v>
      </c>
      <c r="E9" s="19">
        <f t="shared" si="0"/>
        <v>253.785504902456</v>
      </c>
      <c r="H9" s="20"/>
      <c r="I9" s="20"/>
    </row>
    <row r="10" s="2" customFormat="1" ht="16.5" customHeight="1" spans="1:9">
      <c r="A10" s="25" t="s">
        <v>13</v>
      </c>
      <c r="B10" s="22">
        <v>-4241</v>
      </c>
      <c r="C10" s="26">
        <v>15837</v>
      </c>
      <c r="D10" s="22">
        <v>6500</v>
      </c>
      <c r="E10" s="19">
        <f t="shared" si="0"/>
        <v>-473.426078755011</v>
      </c>
      <c r="H10" s="20"/>
      <c r="I10" s="20"/>
    </row>
    <row r="11" s="2" customFormat="1" ht="16.5" customHeight="1" spans="1:9">
      <c r="A11" s="25" t="s">
        <v>14</v>
      </c>
      <c r="B11" s="22"/>
      <c r="C11" s="22"/>
      <c r="D11" s="22"/>
      <c r="E11" s="19"/>
      <c r="H11" s="20"/>
      <c r="I11" s="20"/>
    </row>
    <row r="12" s="2" customFormat="1" ht="16.5" customHeight="1" spans="1:9">
      <c r="A12" s="25" t="s">
        <v>15</v>
      </c>
      <c r="B12" s="27">
        <v>4083</v>
      </c>
      <c r="C12" s="22">
        <v>5305</v>
      </c>
      <c r="D12" s="22">
        <v>1260</v>
      </c>
      <c r="E12" s="19">
        <f t="shared" ref="E12:E21" si="1">C12/B12*100-100</f>
        <v>29.9289737937791</v>
      </c>
      <c r="H12" s="20"/>
      <c r="I12" s="20"/>
    </row>
    <row r="13" s="2" customFormat="1" ht="16.5" customHeight="1" spans="1:9">
      <c r="A13" s="25" t="s">
        <v>16</v>
      </c>
      <c r="B13" s="27">
        <v>985</v>
      </c>
      <c r="C13" s="22">
        <v>1203</v>
      </c>
      <c r="D13" s="22">
        <v>500</v>
      </c>
      <c r="E13" s="19">
        <f t="shared" si="1"/>
        <v>22.1319796954315</v>
      </c>
      <c r="H13" s="20"/>
      <c r="I13" s="20"/>
    </row>
    <row r="14" s="2" customFormat="1" ht="16.5" customHeight="1" spans="1:9">
      <c r="A14" s="25" t="s">
        <v>17</v>
      </c>
      <c r="B14" s="27"/>
      <c r="C14" s="22">
        <v>0</v>
      </c>
      <c r="D14" s="22"/>
      <c r="E14" s="19"/>
      <c r="H14" s="20"/>
      <c r="I14" s="20"/>
    </row>
    <row r="15" s="2" customFormat="1" ht="16.5" customHeight="1" spans="1:9">
      <c r="A15" s="25" t="s">
        <v>18</v>
      </c>
      <c r="B15" s="27">
        <v>2769</v>
      </c>
      <c r="C15" s="22">
        <v>3100</v>
      </c>
      <c r="D15" s="22">
        <v>1002</v>
      </c>
      <c r="E15" s="19">
        <f t="shared" si="1"/>
        <v>11.9537739256049</v>
      </c>
      <c r="H15" s="20"/>
      <c r="I15" s="20"/>
    </row>
    <row r="16" s="2" customFormat="1" ht="16.5" customHeight="1" spans="1:9">
      <c r="A16" s="25" t="s">
        <v>19</v>
      </c>
      <c r="B16" s="27">
        <v>1484</v>
      </c>
      <c r="C16" s="22">
        <v>1850</v>
      </c>
      <c r="D16" s="22">
        <v>403</v>
      </c>
      <c r="E16" s="19">
        <f t="shared" si="1"/>
        <v>24.6630727762803</v>
      </c>
      <c r="H16" s="20"/>
      <c r="I16" s="20"/>
    </row>
    <row r="17" s="2" customFormat="1" ht="16.5" customHeight="1" spans="1:9">
      <c r="A17" s="25" t="s">
        <v>20</v>
      </c>
      <c r="B17" s="27">
        <v>1137</v>
      </c>
      <c r="C17" s="22">
        <v>1350</v>
      </c>
      <c r="D17" s="22">
        <v>280</v>
      </c>
      <c r="E17" s="19">
        <f t="shared" si="1"/>
        <v>18.7335092348285</v>
      </c>
      <c r="H17" s="20"/>
      <c r="I17" s="20"/>
    </row>
    <row r="18" s="4" customFormat="1" ht="16.5" customHeight="1" spans="1:14">
      <c r="A18" s="25" t="s">
        <v>21</v>
      </c>
      <c r="B18" s="27">
        <v>1971</v>
      </c>
      <c r="C18" s="22">
        <v>2450</v>
      </c>
      <c r="D18" s="22">
        <v>650</v>
      </c>
      <c r="E18" s="19">
        <f t="shared" si="1"/>
        <v>24.3023845763572</v>
      </c>
      <c r="H18" s="20"/>
      <c r="I18" s="20"/>
      <c r="N18" s="2"/>
    </row>
    <row r="19" s="2" customFormat="1" ht="16.5" customHeight="1" spans="1:9">
      <c r="A19" s="25" t="s">
        <v>22</v>
      </c>
      <c r="B19" s="27">
        <v>1594</v>
      </c>
      <c r="C19" s="22">
        <v>2200</v>
      </c>
      <c r="D19" s="22">
        <v>600</v>
      </c>
      <c r="E19" s="19">
        <f t="shared" si="1"/>
        <v>38.0175658720201</v>
      </c>
      <c r="H19" s="20"/>
      <c r="I19" s="20"/>
    </row>
    <row r="20" s="2" customFormat="1" ht="16.5" customHeight="1" spans="1:9">
      <c r="A20" s="25" t="s">
        <v>23</v>
      </c>
      <c r="B20" s="27">
        <v>480</v>
      </c>
      <c r="C20" s="22">
        <v>1200</v>
      </c>
      <c r="D20" s="22">
        <v>300</v>
      </c>
      <c r="E20" s="19">
        <f t="shared" si="1"/>
        <v>150</v>
      </c>
      <c r="H20" s="20"/>
      <c r="I20" s="20"/>
    </row>
    <row r="21" s="2" customFormat="1" ht="16.5" customHeight="1" spans="1:9">
      <c r="A21" s="25" t="s">
        <v>24</v>
      </c>
      <c r="B21" s="28">
        <v>-369</v>
      </c>
      <c r="C21" s="22">
        <v>505</v>
      </c>
      <c r="D21" s="22">
        <v>505</v>
      </c>
      <c r="E21" s="19">
        <f t="shared" si="1"/>
        <v>-236.856368563686</v>
      </c>
      <c r="H21" s="20"/>
      <c r="I21" s="20"/>
    </row>
    <row r="22" s="2" customFormat="1" ht="16.5" customHeight="1" spans="1:9">
      <c r="A22" s="25" t="s">
        <v>25</v>
      </c>
      <c r="B22" s="22"/>
      <c r="C22" s="22"/>
      <c r="D22" s="22"/>
      <c r="E22" s="19"/>
      <c r="H22" s="20"/>
      <c r="I22" s="20"/>
    </row>
    <row r="23" s="2" customFormat="1" ht="16.5" customHeight="1" spans="1:9">
      <c r="A23" s="25" t="s">
        <v>26</v>
      </c>
      <c r="B23" s="22"/>
      <c r="C23" s="22"/>
      <c r="D23" s="22"/>
      <c r="E23" s="19"/>
      <c r="H23" s="20"/>
      <c r="I23" s="20"/>
    </row>
    <row r="24" s="2" customFormat="1" ht="16.5" customHeight="1" spans="1:9">
      <c r="A24" s="25" t="s">
        <v>27</v>
      </c>
      <c r="B24" s="22"/>
      <c r="C24" s="22"/>
      <c r="D24" s="22"/>
      <c r="E24" s="19"/>
      <c r="H24" s="20"/>
      <c r="I24" s="20"/>
    </row>
    <row r="25" s="2" customFormat="1" ht="16.5" customHeight="1" spans="1:9">
      <c r="A25" s="29" t="s">
        <v>28</v>
      </c>
      <c r="B25" s="30">
        <f>SUM(B26:B30)</f>
        <v>38097</v>
      </c>
      <c r="C25" s="30">
        <f>SUM(C26:C30)</f>
        <v>31000</v>
      </c>
      <c r="D25" s="30">
        <f>SUM(D26:D33)</f>
        <v>0</v>
      </c>
      <c r="E25" s="19">
        <f t="shared" ref="E25:E28" si="2">C25/B25*100-100</f>
        <v>-18.6287634196918</v>
      </c>
      <c r="H25" s="20"/>
      <c r="I25" s="20"/>
    </row>
    <row r="26" s="2" customFormat="1" ht="16.5" customHeight="1" spans="1:9">
      <c r="A26" s="25" t="s">
        <v>29</v>
      </c>
      <c r="B26" s="22">
        <v>1332</v>
      </c>
      <c r="C26" s="22">
        <v>1300</v>
      </c>
      <c r="D26" s="22"/>
      <c r="E26" s="19">
        <f t="shared" si="2"/>
        <v>-2.4024024024024</v>
      </c>
      <c r="H26" s="20"/>
      <c r="I26" s="20"/>
    </row>
    <row r="27" s="2" customFormat="1" ht="16.5" customHeight="1" spans="1:9">
      <c r="A27" s="25" t="s">
        <v>30</v>
      </c>
      <c r="B27" s="22">
        <v>2230</v>
      </c>
      <c r="C27" s="22">
        <v>2500</v>
      </c>
      <c r="D27" s="22"/>
      <c r="E27" s="19">
        <f t="shared" si="2"/>
        <v>12.1076233183856</v>
      </c>
      <c r="H27" s="20"/>
      <c r="I27" s="20"/>
    </row>
    <row r="28" s="2" customFormat="1" ht="16.5" customHeight="1" spans="1:9">
      <c r="A28" s="25" t="s">
        <v>31</v>
      </c>
      <c r="B28" s="22">
        <v>2523</v>
      </c>
      <c r="C28" s="22">
        <v>1200</v>
      </c>
      <c r="D28" s="22"/>
      <c r="E28" s="19">
        <f t="shared" si="2"/>
        <v>-52.4375743162901</v>
      </c>
      <c r="H28" s="20"/>
      <c r="I28" s="20"/>
    </row>
    <row r="29" s="2" customFormat="1" ht="16.5" customHeight="1" spans="1:9">
      <c r="A29" s="31" t="s">
        <v>32</v>
      </c>
      <c r="B29" s="22"/>
      <c r="C29" s="22"/>
      <c r="D29" s="22"/>
      <c r="E29" s="19"/>
      <c r="H29" s="20"/>
      <c r="I29" s="20"/>
    </row>
    <row r="30" s="2" customFormat="1" ht="16.5" customHeight="1" spans="1:9">
      <c r="A30" s="31" t="s">
        <v>33</v>
      </c>
      <c r="B30" s="22">
        <v>32012</v>
      </c>
      <c r="C30" s="22">
        <v>26000</v>
      </c>
      <c r="D30" s="22"/>
      <c r="E30" s="19">
        <f>C30/B30*100-100</f>
        <v>-18.7804573285018</v>
      </c>
      <c r="H30" s="20"/>
      <c r="I30" s="20"/>
    </row>
    <row r="31" s="2" customFormat="1" ht="16.5" customHeight="1" spans="1:9">
      <c r="A31" s="31" t="s">
        <v>34</v>
      </c>
      <c r="B31" s="22"/>
      <c r="C31" s="22"/>
      <c r="D31" s="22"/>
      <c r="E31" s="22"/>
      <c r="H31" s="20"/>
      <c r="I31" s="20"/>
    </row>
    <row r="32" s="2" customFormat="1" ht="16.5" customHeight="1" spans="1:9">
      <c r="A32" s="31" t="s">
        <v>35</v>
      </c>
      <c r="B32" s="22"/>
      <c r="C32" s="22"/>
      <c r="D32" s="22"/>
      <c r="E32" s="22"/>
      <c r="H32" s="20"/>
      <c r="I32" s="20"/>
    </row>
    <row r="33" s="2" customFormat="1" ht="16.5" customHeight="1" spans="1:9">
      <c r="A33" s="31" t="s">
        <v>36</v>
      </c>
      <c r="B33" s="32"/>
      <c r="C33" s="22"/>
      <c r="D33" s="22"/>
      <c r="E33" s="22"/>
      <c r="H33" s="20"/>
      <c r="I33" s="20"/>
    </row>
  </sheetData>
  <mergeCells count="5">
    <mergeCell ref="A1:E1"/>
    <mergeCell ref="C3:D3"/>
    <mergeCell ref="A3:A4"/>
    <mergeCell ref="B3:B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2022-02-24T02:24:00Z</dcterms:created>
  <dcterms:modified xsi:type="dcterms:W3CDTF">2023-04-18T01:54:32Z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886F5D76ADDA4E1F8F29139240D104EF_13</vt:lpwstr>
  </property>
  <property fmtid="{D5CDD505-2E9C-101B-9397-08002B2CF9AE}" pid="3" name="KSOProductBuildVer">
    <vt:lpwstr>2052-11.1.0.14036</vt:lpwstr>
  </property>
</Properties>
</file>